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 activeTab="2"/>
  </bookViews>
  <sheets>
    <sheet name="Zlatibor" sheetId="1" r:id="rId1"/>
    <sheet name="Kopaonik" sheetId="2" r:id="rId2"/>
    <sheet name="Stara pnaina" sheetId="3" r:id="rId3"/>
  </sheets>
  <definedNames>
    <definedName name="_xlnm.Print_Area" localSheetId="1">Kopaonik!$A$1:$AF$32</definedName>
    <definedName name="_xlnm.Print_Area" localSheetId="2">'Stara pnaina'!$A$1:$AF$22</definedName>
    <definedName name="_xlnm.Print_Area" localSheetId="0">Zlatibor!$A$1:$AF$19</definedName>
  </definedNames>
  <calcPr calcId="145621"/>
</workbook>
</file>

<file path=xl/calcChain.xml><?xml version="1.0" encoding="utf-8"?>
<calcChain xmlns="http://schemas.openxmlformats.org/spreadsheetml/2006/main">
  <c r="AF10" i="3" l="1"/>
  <c r="AE10" i="3"/>
  <c r="AF9" i="3"/>
  <c r="AE9" i="3"/>
  <c r="AF8" i="3"/>
  <c r="AE8" i="3"/>
  <c r="AF7" i="3"/>
  <c r="AE7" i="3"/>
  <c r="AF6" i="3"/>
  <c r="AE6" i="3"/>
  <c r="AF5" i="3"/>
  <c r="AE5" i="3"/>
  <c r="AF4" i="3"/>
  <c r="AE4" i="3"/>
  <c r="AF20" i="2"/>
  <c r="AE20" i="2"/>
  <c r="AF19" i="2"/>
  <c r="AE19" i="2"/>
  <c r="AF18" i="2"/>
  <c r="AE18" i="2"/>
  <c r="AF17" i="2"/>
  <c r="AE17" i="2"/>
  <c r="AF16" i="2"/>
  <c r="AE16" i="2"/>
  <c r="AF15" i="2"/>
  <c r="AE15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F8" i="2"/>
  <c r="AE8" i="2"/>
  <c r="AF7" i="2"/>
  <c r="AE7" i="2"/>
  <c r="AF6" i="2"/>
  <c r="AE6" i="2"/>
  <c r="AF5" i="2"/>
  <c r="AE5" i="2"/>
  <c r="AF4" i="2"/>
  <c r="AF21" i="2" s="1"/>
  <c r="AE4" i="2"/>
  <c r="AE21" i="2"/>
  <c r="AF7" i="1"/>
  <c r="AE7" i="1"/>
  <c r="AF6" i="1"/>
  <c r="AE6" i="1"/>
  <c r="AF5" i="1"/>
  <c r="AE5" i="1"/>
  <c r="AF4" i="1"/>
  <c r="AF8" i="1" s="1"/>
  <c r="AE4" i="1"/>
  <c r="AE8" i="1" s="1"/>
  <c r="AE11" i="3" l="1"/>
  <c r="AF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<sst xmlns="http://schemas.openxmlformats.org/spreadsheetml/2006/main" count="157" uniqueCount="29">
  <si>
    <t>Merno mesto ED broj</t>
  </si>
  <si>
    <t>Naponski nivo</t>
  </si>
  <si>
    <t>Odobrena snaga</t>
  </si>
  <si>
    <t>VT</t>
  </si>
  <si>
    <t>NT</t>
  </si>
  <si>
    <t>VII/12</t>
  </si>
  <si>
    <t>IX/12</t>
  </si>
  <si>
    <t>X/12</t>
  </si>
  <si>
    <t>XI/12</t>
  </si>
  <si>
    <t>XII/12</t>
  </si>
  <si>
    <t>I/13</t>
  </si>
  <si>
    <t>II/13</t>
  </si>
  <si>
    <t>III/13</t>
  </si>
  <si>
    <t>IV/13</t>
  </si>
  <si>
    <t>V/13</t>
  </si>
  <si>
    <t>VI/13</t>
  </si>
  <si>
    <t>VII/13</t>
  </si>
  <si>
    <t>VIII/12</t>
  </si>
  <si>
    <t>UKUPNO</t>
  </si>
  <si>
    <t>UKUPNA POTRŠNJA PO MESECIMA</t>
  </si>
  <si>
    <t>Broj brojila</t>
  </si>
  <si>
    <t>KONZUMNO PODRUČJE: ZLATIBOR</t>
  </si>
  <si>
    <t>KONZUMNO PODRUČJE: KOPAONIK</t>
  </si>
  <si>
    <t>Srednji napon:</t>
  </si>
  <si>
    <t>Niski napon:</t>
  </si>
  <si>
    <t>SN</t>
  </si>
  <si>
    <t>N N</t>
  </si>
  <si>
    <t>NN</t>
  </si>
  <si>
    <r>
      <t xml:space="preserve">   KONZUMNO PODRUČJE: STARA PLANINA                                                                                                                       </t>
    </r>
    <r>
      <rPr>
        <sz val="48"/>
        <color theme="1"/>
        <rFont val="Calibri"/>
        <family val="2"/>
        <scheme val="minor"/>
      </rPr>
      <t>tabela 2</t>
    </r>
    <r>
      <rPr>
        <sz val="2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</si>
</sst>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/>
    <xf numFmtId="1" fontId="0" fillId="0" borderId="4" xfId="0" applyNumberFormat="1" applyBorder="1"/>
    <xf numFmtId="1" fontId="0" fillId="2" borderId="6" xfId="0" applyNumberFormat="1" applyFill="1" applyBorder="1"/>
    <xf numFmtId="1" fontId="0" fillId="2" borderId="7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1" fontId="0" fillId="2" borderId="4" xfId="0" applyNumberFormat="1" applyFill="1" applyBorder="1"/>
    <xf numFmtId="1" fontId="0" fillId="2" borderId="5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/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/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3" borderId="4" xfId="0" applyNumberFormat="1" applyFill="1" applyBorder="1"/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1" fontId="0" fillId="4" borderId="4" xfId="0" applyNumberFormat="1" applyFill="1" applyBorder="1"/>
    <xf numFmtId="1" fontId="0" fillId="4" borderId="5" xfId="0" applyNumberFormat="1" applyFill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4" borderId="6" xfId="0" applyNumberFormat="1" applyFill="1" applyBorder="1"/>
    <xf numFmtId="1" fontId="0" fillId="4" borderId="7" xfId="0" applyNumberFormat="1" applyFill="1" applyBorder="1"/>
    <xf numFmtId="49" fontId="0" fillId="4" borderId="1" xfId="0" applyNumberForma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/>
    <xf numFmtId="0" fontId="0" fillId="4" borderId="4" xfId="0" applyFill="1" applyBorder="1" applyAlignment="1"/>
    <xf numFmtId="1" fontId="0" fillId="3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workbookViewId="0">
      <selection activeCell="A4" sqref="A4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0.25" customHeight="1" x14ac:dyDescent="0.25">
      <c r="A2" s="14" t="s">
        <v>0</v>
      </c>
      <c r="B2" s="16" t="s">
        <v>20</v>
      </c>
      <c r="C2" s="16" t="s">
        <v>1</v>
      </c>
      <c r="D2" s="16" t="s">
        <v>2</v>
      </c>
      <c r="E2" s="13" t="s">
        <v>5</v>
      </c>
      <c r="F2" s="13"/>
      <c r="G2" s="13" t="s">
        <v>17</v>
      </c>
      <c r="H2" s="13"/>
      <c r="I2" s="13" t="s">
        <v>6</v>
      </c>
      <c r="J2" s="13"/>
      <c r="K2" s="13" t="s">
        <v>7</v>
      </c>
      <c r="L2" s="13"/>
      <c r="M2" s="13" t="s">
        <v>8</v>
      </c>
      <c r="N2" s="13"/>
      <c r="O2" s="13" t="s">
        <v>9</v>
      </c>
      <c r="P2" s="13"/>
      <c r="Q2" s="13" t="s">
        <v>10</v>
      </c>
      <c r="R2" s="13"/>
      <c r="S2" s="13" t="s">
        <v>11</v>
      </c>
      <c r="T2" s="13"/>
      <c r="U2" s="13" t="s">
        <v>12</v>
      </c>
      <c r="V2" s="13"/>
      <c r="W2" s="13" t="s">
        <v>13</v>
      </c>
      <c r="X2" s="13"/>
      <c r="Y2" s="13" t="s">
        <v>14</v>
      </c>
      <c r="Z2" s="13"/>
      <c r="AA2" s="13" t="s">
        <v>15</v>
      </c>
      <c r="AB2" s="13"/>
      <c r="AC2" s="13" t="s">
        <v>16</v>
      </c>
      <c r="AD2" s="13"/>
      <c r="AE2" s="18" t="s">
        <v>18</v>
      </c>
      <c r="AF2" s="19"/>
    </row>
    <row r="3" spans="1:32" s="1" customFormat="1" ht="48" customHeight="1" x14ac:dyDescent="0.25">
      <c r="A3" s="15"/>
      <c r="B3" s="17"/>
      <c r="C3" s="17"/>
      <c r="D3" s="17"/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3</v>
      </c>
      <c r="X3" s="2" t="s">
        <v>4</v>
      </c>
      <c r="Y3" s="2" t="s">
        <v>3</v>
      </c>
      <c r="Z3" s="2" t="s">
        <v>4</v>
      </c>
      <c r="AA3" s="2" t="s">
        <v>3</v>
      </c>
      <c r="AB3" s="2" t="s">
        <v>4</v>
      </c>
      <c r="AC3" s="2" t="s">
        <v>3</v>
      </c>
      <c r="AD3" s="2" t="s">
        <v>4</v>
      </c>
      <c r="AE3" s="7" t="s">
        <v>3</v>
      </c>
      <c r="AF3" s="10" t="s">
        <v>4</v>
      </c>
    </row>
    <row r="4" spans="1:32" ht="30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8">
        <f t="shared" ref="AE4:AF7" si="0">SUM(E4,G4,I4,K4,M4,O4,Q4,S4,U4,W4,Y4,AA4,AC4)</f>
        <v>0</v>
      </c>
      <c r="AF4" s="9">
        <f t="shared" si="0"/>
        <v>0</v>
      </c>
    </row>
    <row r="5" spans="1:32" ht="30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>
        <f t="shared" si="0"/>
        <v>0</v>
      </c>
      <c r="AF5" s="9">
        <f t="shared" si="0"/>
        <v>0</v>
      </c>
    </row>
    <row r="6" spans="1:32" ht="30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8">
        <f t="shared" si="0"/>
        <v>0</v>
      </c>
      <c r="AF6" s="9">
        <f t="shared" si="0"/>
        <v>0</v>
      </c>
    </row>
    <row r="7" spans="1:32" ht="30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8">
        <f t="shared" si="0"/>
        <v>0</v>
      </c>
      <c r="AF7" s="9">
        <f t="shared" si="0"/>
        <v>0</v>
      </c>
    </row>
    <row r="8" spans="1:32" ht="30" customHeight="1" thickBot="1" x14ac:dyDescent="0.3">
      <c r="A8" s="20" t="s">
        <v>19</v>
      </c>
      <c r="B8" s="21"/>
      <c r="C8" s="21"/>
      <c r="D8" s="22"/>
      <c r="E8" s="5">
        <f t="shared" ref="E8:AD8" si="1">SUM(E4:E7)</f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  <c r="R8" s="5">
        <f t="shared" si="1"/>
        <v>0</v>
      </c>
      <c r="S8" s="5">
        <f t="shared" si="1"/>
        <v>0</v>
      </c>
      <c r="T8" s="5">
        <f t="shared" si="1"/>
        <v>0</v>
      </c>
      <c r="U8" s="5">
        <f t="shared" si="1"/>
        <v>0</v>
      </c>
      <c r="V8" s="5">
        <f t="shared" si="1"/>
        <v>0</v>
      </c>
      <c r="W8" s="5">
        <f t="shared" si="1"/>
        <v>0</v>
      </c>
      <c r="X8" s="5">
        <f t="shared" si="1"/>
        <v>0</v>
      </c>
      <c r="Y8" s="5">
        <f t="shared" si="1"/>
        <v>0</v>
      </c>
      <c r="Z8" s="5">
        <f t="shared" si="1"/>
        <v>0</v>
      </c>
      <c r="AA8" s="5">
        <f t="shared" si="1"/>
        <v>0</v>
      </c>
      <c r="AB8" s="5">
        <f t="shared" si="1"/>
        <v>0</v>
      </c>
      <c r="AC8" s="5">
        <f t="shared" si="1"/>
        <v>0</v>
      </c>
      <c r="AD8" s="5">
        <f t="shared" si="1"/>
        <v>0</v>
      </c>
      <c r="AE8" s="5">
        <f>SUM(AE4:AE7)</f>
        <v>0</v>
      </c>
      <c r="AF8" s="6">
        <f>SUM(AF4:AF7)</f>
        <v>0</v>
      </c>
    </row>
    <row r="12" spans="1:32" x14ac:dyDescent="0.25">
      <c r="AB12" t="s">
        <v>23</v>
      </c>
    </row>
    <row r="15" spans="1:32" x14ac:dyDescent="0.25">
      <c r="AB15" t="s">
        <v>24</v>
      </c>
    </row>
  </sheetData>
  <mergeCells count="20">
    <mergeCell ref="D2:D3"/>
    <mergeCell ref="E2:F2"/>
    <mergeCell ref="AE2:AF2"/>
    <mergeCell ref="A8:D8"/>
    <mergeCell ref="A1:AF1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  <mergeCell ref="A2:A3"/>
    <mergeCell ref="B2:B3"/>
    <mergeCell ref="C2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workbookViewId="0">
      <selection activeCell="A4" sqref="A4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x14ac:dyDescent="0.25">
      <c r="A2" s="14" t="s">
        <v>0</v>
      </c>
      <c r="B2" s="16" t="s">
        <v>20</v>
      </c>
      <c r="C2" s="16" t="s">
        <v>1</v>
      </c>
      <c r="D2" s="16" t="s">
        <v>2</v>
      </c>
      <c r="E2" s="13" t="s">
        <v>5</v>
      </c>
      <c r="F2" s="13"/>
      <c r="G2" s="13" t="s">
        <v>17</v>
      </c>
      <c r="H2" s="13"/>
      <c r="I2" s="13" t="s">
        <v>6</v>
      </c>
      <c r="J2" s="13"/>
      <c r="K2" s="13" t="s">
        <v>7</v>
      </c>
      <c r="L2" s="13"/>
      <c r="M2" s="13" t="s">
        <v>8</v>
      </c>
      <c r="N2" s="13"/>
      <c r="O2" s="13" t="s">
        <v>9</v>
      </c>
      <c r="P2" s="13"/>
      <c r="Q2" s="13" t="s">
        <v>10</v>
      </c>
      <c r="R2" s="13"/>
      <c r="S2" s="13" t="s">
        <v>11</v>
      </c>
      <c r="T2" s="13"/>
      <c r="U2" s="13" t="s">
        <v>12</v>
      </c>
      <c r="V2" s="13"/>
      <c r="W2" s="13" t="s">
        <v>13</v>
      </c>
      <c r="X2" s="13"/>
      <c r="Y2" s="13" t="s">
        <v>14</v>
      </c>
      <c r="Z2" s="13"/>
      <c r="AA2" s="13" t="s">
        <v>15</v>
      </c>
      <c r="AB2" s="13"/>
      <c r="AC2" s="13" t="s">
        <v>16</v>
      </c>
      <c r="AD2" s="13"/>
      <c r="AE2" s="18" t="s">
        <v>18</v>
      </c>
      <c r="AF2" s="19"/>
    </row>
    <row r="3" spans="1:32" ht="48" customHeight="1" x14ac:dyDescent="0.25">
      <c r="A3" s="15"/>
      <c r="B3" s="17"/>
      <c r="C3" s="17"/>
      <c r="D3" s="17"/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3</v>
      </c>
      <c r="X3" s="2" t="s">
        <v>4</v>
      </c>
      <c r="Y3" s="2" t="s">
        <v>3</v>
      </c>
      <c r="Z3" s="2" t="s">
        <v>4</v>
      </c>
      <c r="AA3" s="2" t="s">
        <v>3</v>
      </c>
      <c r="AB3" s="2" t="s">
        <v>4</v>
      </c>
      <c r="AC3" s="2" t="s">
        <v>3</v>
      </c>
      <c r="AD3" s="2" t="s">
        <v>4</v>
      </c>
      <c r="AE3" s="7" t="s">
        <v>3</v>
      </c>
      <c r="AF3" s="10" t="s">
        <v>4</v>
      </c>
    </row>
    <row r="4" spans="1:32" ht="30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8">
        <f t="shared" ref="AE4:AE20" si="0">SUM(E4,G4,I4,K4,M4,O4,Q4,S4,U4,W4,Y4,AA4,AC4)</f>
        <v>0</v>
      </c>
      <c r="AF4" s="9">
        <f t="shared" ref="AF4:AF20" si="1">SUM(F4,H4,J4,L4,N4,P4,R4,T4,V4,X4,Z4,AB4,AD4)</f>
        <v>0</v>
      </c>
    </row>
    <row r="5" spans="1:32" ht="30.75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>
        <f t="shared" si="0"/>
        <v>0</v>
      </c>
      <c r="AF5" s="9">
        <f t="shared" si="1"/>
        <v>0</v>
      </c>
    </row>
    <row r="6" spans="1:32" ht="30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8">
        <f t="shared" si="0"/>
        <v>0</v>
      </c>
      <c r="AF6" s="9">
        <f t="shared" si="1"/>
        <v>0</v>
      </c>
    </row>
    <row r="7" spans="1:32" ht="30.75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8">
        <f t="shared" si="0"/>
        <v>0</v>
      </c>
      <c r="AF7" s="9">
        <f t="shared" si="1"/>
        <v>0</v>
      </c>
    </row>
    <row r="8" spans="1:32" ht="30.7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">
        <f t="shared" si="0"/>
        <v>0</v>
      </c>
      <c r="AF8" s="9">
        <f t="shared" si="1"/>
        <v>0</v>
      </c>
    </row>
    <row r="9" spans="1:32" ht="30.75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">
        <f t="shared" si="0"/>
        <v>0</v>
      </c>
      <c r="AF9" s="9">
        <f t="shared" si="1"/>
        <v>0</v>
      </c>
    </row>
    <row r="10" spans="1:32" ht="30.75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>
        <f t="shared" si="0"/>
        <v>0</v>
      </c>
      <c r="AF10" s="9">
        <f t="shared" si="1"/>
        <v>0</v>
      </c>
    </row>
    <row r="11" spans="1:32" ht="30.7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8">
        <f t="shared" si="0"/>
        <v>0</v>
      </c>
      <c r="AF11" s="9">
        <f t="shared" si="1"/>
        <v>0</v>
      </c>
    </row>
    <row r="12" spans="1:32" ht="30.75" customHeight="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8">
        <f t="shared" si="0"/>
        <v>0</v>
      </c>
      <c r="AF12" s="9">
        <f t="shared" si="1"/>
        <v>0</v>
      </c>
    </row>
    <row r="13" spans="1:32" ht="30.7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>
        <f t="shared" si="0"/>
        <v>0</v>
      </c>
      <c r="AF13" s="9">
        <f t="shared" si="1"/>
        <v>0</v>
      </c>
    </row>
    <row r="14" spans="1:32" ht="30.75" customHeight="1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8">
        <f t="shared" si="0"/>
        <v>0</v>
      </c>
      <c r="AF14" s="9">
        <f t="shared" si="1"/>
        <v>0</v>
      </c>
    </row>
    <row r="15" spans="1:32" ht="30.75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8">
        <f t="shared" si="0"/>
        <v>0</v>
      </c>
      <c r="AF15" s="9">
        <f t="shared" si="1"/>
        <v>0</v>
      </c>
    </row>
    <row r="16" spans="1:32" ht="30.75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8">
        <f t="shared" si="0"/>
        <v>0</v>
      </c>
      <c r="AF16" s="9">
        <f t="shared" si="1"/>
        <v>0</v>
      </c>
    </row>
    <row r="17" spans="1:32" ht="30.75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8">
        <f t="shared" si="0"/>
        <v>0</v>
      </c>
      <c r="AF17" s="9">
        <f t="shared" si="1"/>
        <v>0</v>
      </c>
    </row>
    <row r="18" spans="1:32" ht="30.75" customHeigh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8">
        <f t="shared" si="0"/>
        <v>0</v>
      </c>
      <c r="AF18" s="9">
        <f t="shared" si="1"/>
        <v>0</v>
      </c>
    </row>
    <row r="19" spans="1:32" ht="30.7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8">
        <f t="shared" si="0"/>
        <v>0</v>
      </c>
      <c r="AF19" s="9">
        <f t="shared" si="1"/>
        <v>0</v>
      </c>
    </row>
    <row r="20" spans="1:32" ht="30.75" customHeight="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>
        <f t="shared" si="0"/>
        <v>0</v>
      </c>
      <c r="AF20" s="9">
        <f t="shared" si="1"/>
        <v>0</v>
      </c>
    </row>
    <row r="21" spans="1:32" ht="30" customHeight="1" thickBot="1" x14ac:dyDescent="0.3">
      <c r="A21" s="20" t="s">
        <v>19</v>
      </c>
      <c r="B21" s="21"/>
      <c r="C21" s="21"/>
      <c r="D21" s="22"/>
      <c r="E21" s="5">
        <f t="shared" ref="E21:AF21" si="2">SUM(E4:E20)</f>
        <v>0</v>
      </c>
      <c r="F21" s="5">
        <f t="shared" si="2"/>
        <v>0</v>
      </c>
      <c r="G21" s="5">
        <f t="shared" si="2"/>
        <v>0</v>
      </c>
      <c r="H21" s="5">
        <f t="shared" si="2"/>
        <v>0</v>
      </c>
      <c r="I21" s="5">
        <f t="shared" si="2"/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5">
        <f t="shared" si="2"/>
        <v>0</v>
      </c>
      <c r="S21" s="5">
        <f t="shared" si="2"/>
        <v>0</v>
      </c>
      <c r="T21" s="5">
        <f t="shared" si="2"/>
        <v>0</v>
      </c>
      <c r="U21" s="5">
        <f t="shared" si="2"/>
        <v>0</v>
      </c>
      <c r="V21" s="5">
        <f t="shared" si="2"/>
        <v>0</v>
      </c>
      <c r="W21" s="5">
        <f t="shared" si="2"/>
        <v>0</v>
      </c>
      <c r="X21" s="5">
        <f t="shared" si="2"/>
        <v>0</v>
      </c>
      <c r="Y21" s="5">
        <f t="shared" si="2"/>
        <v>0</v>
      </c>
      <c r="Z21" s="5">
        <f t="shared" si="2"/>
        <v>0</v>
      </c>
      <c r="AA21" s="5">
        <f t="shared" si="2"/>
        <v>0</v>
      </c>
      <c r="AB21" s="5">
        <f t="shared" si="2"/>
        <v>0</v>
      </c>
      <c r="AC21" s="5">
        <f t="shared" si="2"/>
        <v>0</v>
      </c>
      <c r="AD21" s="5">
        <f t="shared" si="2"/>
        <v>0</v>
      </c>
      <c r="AE21" s="5">
        <f t="shared" si="2"/>
        <v>0</v>
      </c>
      <c r="AF21" s="6">
        <f t="shared" si="2"/>
        <v>0</v>
      </c>
    </row>
    <row r="25" spans="1:32" x14ac:dyDescent="0.25">
      <c r="AB25" t="s">
        <v>23</v>
      </c>
    </row>
    <row r="28" spans="1:32" x14ac:dyDescent="0.25">
      <c r="AB28" t="s">
        <v>24</v>
      </c>
    </row>
  </sheetData>
  <mergeCells count="20">
    <mergeCell ref="A1:AF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AA2:AB2"/>
    <mergeCell ref="AC2:AD2"/>
    <mergeCell ref="AE2:AF2"/>
    <mergeCell ref="W2:X2"/>
    <mergeCell ref="Y2:Z2"/>
    <mergeCell ref="A21:D21"/>
    <mergeCell ref="O2:P2"/>
    <mergeCell ref="Q2:R2"/>
    <mergeCell ref="S2:T2"/>
    <mergeCell ref="U2:V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tabSelected="1" topLeftCell="N1" workbookViewId="0">
      <selection sqref="A1:AF1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x14ac:dyDescent="0.25">
      <c r="A2" s="35" t="s">
        <v>0</v>
      </c>
      <c r="B2" s="36" t="s">
        <v>20</v>
      </c>
      <c r="C2" s="36" t="s">
        <v>1</v>
      </c>
      <c r="D2" s="36" t="s">
        <v>2</v>
      </c>
      <c r="E2" s="37" t="s">
        <v>5</v>
      </c>
      <c r="F2" s="37"/>
      <c r="G2" s="37" t="s">
        <v>17</v>
      </c>
      <c r="H2" s="37"/>
      <c r="I2" s="37" t="s">
        <v>6</v>
      </c>
      <c r="J2" s="37"/>
      <c r="K2" s="37" t="s">
        <v>7</v>
      </c>
      <c r="L2" s="37"/>
      <c r="M2" s="37" t="s">
        <v>8</v>
      </c>
      <c r="N2" s="37"/>
      <c r="O2" s="37" t="s">
        <v>9</v>
      </c>
      <c r="P2" s="37"/>
      <c r="Q2" s="37" t="s">
        <v>10</v>
      </c>
      <c r="R2" s="37"/>
      <c r="S2" s="37" t="s">
        <v>11</v>
      </c>
      <c r="T2" s="37"/>
      <c r="U2" s="37" t="s">
        <v>12</v>
      </c>
      <c r="V2" s="37"/>
      <c r="W2" s="37" t="s">
        <v>13</v>
      </c>
      <c r="X2" s="37"/>
      <c r="Y2" s="37" t="s">
        <v>14</v>
      </c>
      <c r="Z2" s="37"/>
      <c r="AA2" s="37" t="s">
        <v>15</v>
      </c>
      <c r="AB2" s="37"/>
      <c r="AC2" s="37" t="s">
        <v>16</v>
      </c>
      <c r="AD2" s="37"/>
      <c r="AE2" s="24" t="s">
        <v>18</v>
      </c>
      <c r="AF2" s="25"/>
    </row>
    <row r="3" spans="1:32" ht="48.75" customHeight="1" x14ac:dyDescent="0.25">
      <c r="A3" s="38"/>
      <c r="B3" s="39"/>
      <c r="C3" s="39"/>
      <c r="D3" s="39"/>
      <c r="E3" s="26" t="s">
        <v>3</v>
      </c>
      <c r="F3" s="26" t="s">
        <v>4</v>
      </c>
      <c r="G3" s="26" t="s">
        <v>3</v>
      </c>
      <c r="H3" s="26" t="s">
        <v>4</v>
      </c>
      <c r="I3" s="26" t="s">
        <v>3</v>
      </c>
      <c r="J3" s="26" t="s">
        <v>4</v>
      </c>
      <c r="K3" s="26" t="s">
        <v>3</v>
      </c>
      <c r="L3" s="26" t="s">
        <v>4</v>
      </c>
      <c r="M3" s="26" t="s">
        <v>3</v>
      </c>
      <c r="N3" s="26" t="s">
        <v>4</v>
      </c>
      <c r="O3" s="26" t="s">
        <v>3</v>
      </c>
      <c r="P3" s="26" t="s">
        <v>4</v>
      </c>
      <c r="Q3" s="26" t="s">
        <v>3</v>
      </c>
      <c r="R3" s="26" t="s">
        <v>4</v>
      </c>
      <c r="S3" s="26" t="s">
        <v>3</v>
      </c>
      <c r="T3" s="26" t="s">
        <v>4</v>
      </c>
      <c r="U3" s="26" t="s">
        <v>3</v>
      </c>
      <c r="V3" s="26" t="s">
        <v>4</v>
      </c>
      <c r="W3" s="26" t="s">
        <v>3</v>
      </c>
      <c r="X3" s="26" t="s">
        <v>4</v>
      </c>
      <c r="Y3" s="26" t="s">
        <v>3</v>
      </c>
      <c r="Z3" s="26" t="s">
        <v>4</v>
      </c>
      <c r="AA3" s="26" t="s">
        <v>3</v>
      </c>
      <c r="AB3" s="26" t="s">
        <v>4</v>
      </c>
      <c r="AC3" s="26" t="s">
        <v>3</v>
      </c>
      <c r="AD3" s="26" t="s">
        <v>4</v>
      </c>
      <c r="AE3" s="26" t="s">
        <v>3</v>
      </c>
      <c r="AF3" s="27" t="s">
        <v>4</v>
      </c>
    </row>
    <row r="4" spans="1:32" ht="30" customHeight="1" x14ac:dyDescent="0.25">
      <c r="A4" s="40"/>
      <c r="B4" s="23">
        <v>17777</v>
      </c>
      <c r="C4" s="23" t="s">
        <v>25</v>
      </c>
      <c r="D4" s="23">
        <v>150</v>
      </c>
      <c r="E4" s="23">
        <v>0</v>
      </c>
      <c r="F4" s="23">
        <v>0</v>
      </c>
      <c r="G4" s="23">
        <v>1127</v>
      </c>
      <c r="H4" s="23">
        <v>427</v>
      </c>
      <c r="I4" s="23">
        <v>1996</v>
      </c>
      <c r="J4" s="23">
        <v>919</v>
      </c>
      <c r="K4" s="23">
        <v>2776</v>
      </c>
      <c r="L4" s="23">
        <v>1365</v>
      </c>
      <c r="M4" s="23">
        <v>4083</v>
      </c>
      <c r="N4" s="23">
        <v>2101</v>
      </c>
      <c r="O4" s="23">
        <v>11822</v>
      </c>
      <c r="P4" s="23">
        <v>677</v>
      </c>
      <c r="Q4" s="23">
        <v>17955</v>
      </c>
      <c r="R4" s="23">
        <v>10500</v>
      </c>
      <c r="S4" s="23">
        <v>3759</v>
      </c>
      <c r="T4" s="23">
        <v>1844</v>
      </c>
      <c r="U4" s="23">
        <v>4342</v>
      </c>
      <c r="V4" s="23">
        <v>2015</v>
      </c>
      <c r="W4" s="23">
        <v>2453</v>
      </c>
      <c r="X4" s="23">
        <v>1261</v>
      </c>
      <c r="Y4" s="23">
        <v>1959</v>
      </c>
      <c r="Z4" s="23">
        <v>1045</v>
      </c>
      <c r="AA4" s="23">
        <v>1595</v>
      </c>
      <c r="AB4" s="23">
        <v>846</v>
      </c>
      <c r="AC4" s="23">
        <v>1636</v>
      </c>
      <c r="AD4" s="23">
        <v>858</v>
      </c>
      <c r="AE4" s="28">
        <f t="shared" ref="AE4:AF10" si="0">SUM(E4,G4,I4,K4,M4,O4,Q4,S4,U4,W4,Y4,AA4,AC4)</f>
        <v>55503</v>
      </c>
      <c r="AF4" s="29">
        <f t="shared" si="0"/>
        <v>23858</v>
      </c>
    </row>
    <row r="5" spans="1:32" ht="30" customHeight="1" x14ac:dyDescent="0.25">
      <c r="A5" s="40"/>
      <c r="B5" s="23">
        <v>17779</v>
      </c>
      <c r="C5" s="23" t="s">
        <v>25</v>
      </c>
      <c r="D5" s="23">
        <v>330</v>
      </c>
      <c r="E5" s="23">
        <v>0</v>
      </c>
      <c r="F5" s="23">
        <v>0</v>
      </c>
      <c r="G5" s="23">
        <v>4833</v>
      </c>
      <c r="H5" s="23">
        <v>2329</v>
      </c>
      <c r="I5" s="23">
        <v>7151</v>
      </c>
      <c r="J5" s="23">
        <v>3549</v>
      </c>
      <c r="K5" s="23">
        <v>9884</v>
      </c>
      <c r="L5" s="23">
        <v>4986</v>
      </c>
      <c r="M5" s="23">
        <v>13621</v>
      </c>
      <c r="N5" s="23">
        <v>6924</v>
      </c>
      <c r="O5" s="23">
        <v>32752</v>
      </c>
      <c r="P5" s="23">
        <v>15565</v>
      </c>
      <c r="Q5" s="23">
        <v>57879</v>
      </c>
      <c r="R5" s="23">
        <v>23990</v>
      </c>
      <c r="S5" s="23">
        <v>23961</v>
      </c>
      <c r="T5" s="23">
        <v>7372</v>
      </c>
      <c r="U5" s="23">
        <v>23864</v>
      </c>
      <c r="V5" s="23">
        <v>7749</v>
      </c>
      <c r="W5" s="23">
        <v>4770</v>
      </c>
      <c r="X5" s="23">
        <v>2474</v>
      </c>
      <c r="Y5" s="23">
        <v>4062</v>
      </c>
      <c r="Z5" s="23">
        <v>2126</v>
      </c>
      <c r="AA5" s="23">
        <v>3660</v>
      </c>
      <c r="AB5" s="23">
        <v>1900</v>
      </c>
      <c r="AC5" s="23">
        <v>3816</v>
      </c>
      <c r="AD5" s="23">
        <v>1965</v>
      </c>
      <c r="AE5" s="28">
        <f t="shared" si="0"/>
        <v>190253</v>
      </c>
      <c r="AF5" s="29">
        <f t="shared" si="0"/>
        <v>80929</v>
      </c>
    </row>
    <row r="6" spans="1:32" ht="30" customHeight="1" x14ac:dyDescent="0.25">
      <c r="A6" s="40"/>
      <c r="B6" s="23">
        <v>17776</v>
      </c>
      <c r="C6" s="23" t="s">
        <v>25</v>
      </c>
      <c r="D6" s="23">
        <v>400</v>
      </c>
      <c r="E6" s="23">
        <v>7164</v>
      </c>
      <c r="F6" s="23">
        <v>2655</v>
      </c>
      <c r="G6" s="23">
        <v>9500</v>
      </c>
      <c r="H6" s="23">
        <v>3601</v>
      </c>
      <c r="I6" s="23">
        <v>12325</v>
      </c>
      <c r="J6" s="23">
        <v>4507</v>
      </c>
      <c r="K6" s="23">
        <v>14732</v>
      </c>
      <c r="L6" s="23">
        <v>5628</v>
      </c>
      <c r="M6" s="23">
        <v>17294</v>
      </c>
      <c r="N6" s="23">
        <v>7014</v>
      </c>
      <c r="O6" s="23">
        <v>39709</v>
      </c>
      <c r="P6" s="23">
        <v>10705</v>
      </c>
      <c r="Q6" s="23">
        <v>72568</v>
      </c>
      <c r="R6" s="23">
        <v>14483</v>
      </c>
      <c r="S6" s="23">
        <v>31383</v>
      </c>
      <c r="T6" s="23">
        <v>3245</v>
      </c>
      <c r="U6" s="23">
        <v>31698</v>
      </c>
      <c r="V6" s="23">
        <v>3421</v>
      </c>
      <c r="W6" s="23">
        <v>12872</v>
      </c>
      <c r="X6" s="23">
        <v>2011</v>
      </c>
      <c r="Y6" s="23">
        <v>3158</v>
      </c>
      <c r="Z6" s="23">
        <v>1408</v>
      </c>
      <c r="AA6" s="23">
        <v>4010</v>
      </c>
      <c r="AB6" s="23">
        <v>1187</v>
      </c>
      <c r="AC6" s="23">
        <v>3382</v>
      </c>
      <c r="AD6" s="23">
        <v>1157</v>
      </c>
      <c r="AE6" s="28">
        <f t="shared" si="0"/>
        <v>259795</v>
      </c>
      <c r="AF6" s="29">
        <f t="shared" si="0"/>
        <v>61022</v>
      </c>
    </row>
    <row r="7" spans="1:32" ht="30" customHeight="1" x14ac:dyDescent="0.25">
      <c r="A7" s="40"/>
      <c r="B7" s="23">
        <v>17362</v>
      </c>
      <c r="C7" s="23" t="s">
        <v>25</v>
      </c>
      <c r="D7" s="23">
        <v>2500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93562</v>
      </c>
      <c r="T7" s="23">
        <v>61712</v>
      </c>
      <c r="U7" s="23">
        <v>28041</v>
      </c>
      <c r="V7" s="23">
        <v>14643</v>
      </c>
      <c r="W7" s="23">
        <v>5068</v>
      </c>
      <c r="X7" s="23">
        <v>2526</v>
      </c>
      <c r="Y7" s="23">
        <v>2820</v>
      </c>
      <c r="Z7" s="23">
        <v>1513</v>
      </c>
      <c r="AA7" s="23">
        <v>1972</v>
      </c>
      <c r="AB7" s="23">
        <v>1073</v>
      </c>
      <c r="AC7" s="23">
        <v>4110</v>
      </c>
      <c r="AD7" s="23">
        <v>1273</v>
      </c>
      <c r="AE7" s="28">
        <f t="shared" si="0"/>
        <v>135573</v>
      </c>
      <c r="AF7" s="29">
        <f t="shared" si="0"/>
        <v>82740</v>
      </c>
    </row>
    <row r="8" spans="1:32" ht="30" customHeight="1" x14ac:dyDescent="0.25">
      <c r="A8" s="3">
        <v>82613</v>
      </c>
      <c r="B8" s="4">
        <v>14995</v>
      </c>
      <c r="C8" s="4" t="s">
        <v>26</v>
      </c>
      <c r="D8" s="4">
        <v>450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114</v>
      </c>
      <c r="L8" s="4">
        <v>8</v>
      </c>
      <c r="M8" s="4">
        <v>916</v>
      </c>
      <c r="N8" s="4">
        <v>222</v>
      </c>
      <c r="O8" s="4">
        <v>19112</v>
      </c>
      <c r="P8" s="4">
        <v>10286</v>
      </c>
      <c r="Q8" s="4">
        <v>14934</v>
      </c>
      <c r="R8" s="4">
        <v>6306</v>
      </c>
      <c r="S8" s="4">
        <v>7966</v>
      </c>
      <c r="T8" s="4">
        <v>3292</v>
      </c>
      <c r="U8" s="4">
        <v>3406</v>
      </c>
      <c r="V8" s="4">
        <v>2806</v>
      </c>
      <c r="W8" s="4">
        <v>476</v>
      </c>
      <c r="X8" s="4">
        <v>280</v>
      </c>
      <c r="Y8" s="4">
        <v>22</v>
      </c>
      <c r="Z8" s="4">
        <v>38</v>
      </c>
      <c r="AA8" s="4">
        <v>18</v>
      </c>
      <c r="AB8" s="4">
        <v>32</v>
      </c>
      <c r="AC8" s="4">
        <v>11</v>
      </c>
      <c r="AD8" s="4">
        <v>8</v>
      </c>
      <c r="AE8" s="28">
        <f t="shared" si="0"/>
        <v>46975</v>
      </c>
      <c r="AF8" s="29">
        <f t="shared" si="0"/>
        <v>23278</v>
      </c>
    </row>
    <row r="9" spans="1:32" ht="30" customHeight="1" x14ac:dyDescent="0.25">
      <c r="A9" s="3">
        <v>82610</v>
      </c>
      <c r="B9" s="4">
        <v>14996</v>
      </c>
      <c r="C9" s="4" t="s">
        <v>27</v>
      </c>
      <c r="D9" s="4">
        <v>720</v>
      </c>
      <c r="E9" s="4">
        <v>784</v>
      </c>
      <c r="F9" s="4">
        <v>416</v>
      </c>
      <c r="G9" s="4">
        <v>972</v>
      </c>
      <c r="H9" s="4">
        <v>856</v>
      </c>
      <c r="I9" s="4">
        <v>2216</v>
      </c>
      <c r="J9" s="4">
        <v>792</v>
      </c>
      <c r="K9" s="4">
        <v>4860</v>
      </c>
      <c r="L9" s="4">
        <v>1684</v>
      </c>
      <c r="M9" s="4">
        <v>1136</v>
      </c>
      <c r="N9" s="4">
        <v>2740</v>
      </c>
      <c r="O9" s="4">
        <v>49100</v>
      </c>
      <c r="P9" s="4">
        <v>26244</v>
      </c>
      <c r="Q9" s="4">
        <v>46668</v>
      </c>
      <c r="R9" s="4">
        <v>21396</v>
      </c>
      <c r="S9" s="4">
        <v>25288</v>
      </c>
      <c r="T9" s="4">
        <v>12378</v>
      </c>
      <c r="U9" s="4">
        <v>16080</v>
      </c>
      <c r="V9" s="4">
        <v>11276</v>
      </c>
      <c r="W9" s="4">
        <v>6640</v>
      </c>
      <c r="X9" s="4">
        <v>4140</v>
      </c>
      <c r="Y9" s="4">
        <v>2720</v>
      </c>
      <c r="Z9" s="4">
        <v>1784</v>
      </c>
      <c r="AA9" s="4">
        <v>2440</v>
      </c>
      <c r="AB9" s="4">
        <v>924</v>
      </c>
      <c r="AC9" s="4">
        <v>1184</v>
      </c>
      <c r="AD9" s="4">
        <v>592</v>
      </c>
      <c r="AE9" s="28">
        <f t="shared" si="0"/>
        <v>160088</v>
      </c>
      <c r="AF9" s="29">
        <f t="shared" si="0"/>
        <v>85222</v>
      </c>
    </row>
    <row r="10" spans="1:32" ht="30" customHeight="1" x14ac:dyDescent="0.25">
      <c r="A10" s="3">
        <v>31755</v>
      </c>
      <c r="B10" s="4">
        <v>3468</v>
      </c>
      <c r="C10" s="4" t="s">
        <v>27</v>
      </c>
      <c r="D10" s="4">
        <v>298</v>
      </c>
      <c r="E10" s="4">
        <v>346</v>
      </c>
      <c r="F10" s="4">
        <v>181</v>
      </c>
      <c r="G10" s="4">
        <v>294</v>
      </c>
      <c r="H10" s="4">
        <v>154</v>
      </c>
      <c r="I10" s="4">
        <v>642</v>
      </c>
      <c r="J10" s="4">
        <v>228</v>
      </c>
      <c r="K10" s="4">
        <v>799</v>
      </c>
      <c r="L10" s="4">
        <v>412</v>
      </c>
      <c r="M10" s="4">
        <v>1620</v>
      </c>
      <c r="N10" s="4">
        <v>822</v>
      </c>
      <c r="O10" s="4">
        <v>9094</v>
      </c>
      <c r="P10" s="4">
        <v>4793</v>
      </c>
      <c r="Q10" s="4">
        <v>26550</v>
      </c>
      <c r="R10" s="4">
        <v>9618</v>
      </c>
      <c r="S10" s="4">
        <v>25586</v>
      </c>
      <c r="T10" s="4">
        <v>5326</v>
      </c>
      <c r="U10" s="4">
        <v>27096</v>
      </c>
      <c r="V10" s="4">
        <v>6209</v>
      </c>
      <c r="W10" s="4">
        <v>2111</v>
      </c>
      <c r="X10" s="4">
        <v>1228</v>
      </c>
      <c r="Y10" s="4">
        <v>1693</v>
      </c>
      <c r="Z10" s="4">
        <v>943</v>
      </c>
      <c r="AA10" s="4">
        <v>1882</v>
      </c>
      <c r="AB10" s="4">
        <v>888</v>
      </c>
      <c r="AC10" s="4">
        <v>1694</v>
      </c>
      <c r="AD10" s="4">
        <v>810</v>
      </c>
      <c r="AE10" s="28">
        <f t="shared" si="0"/>
        <v>99407</v>
      </c>
      <c r="AF10" s="29">
        <f t="shared" si="0"/>
        <v>31612</v>
      </c>
    </row>
    <row r="11" spans="1:32" ht="30" customHeight="1" thickBot="1" x14ac:dyDescent="0.3">
      <c r="A11" s="30" t="s">
        <v>19</v>
      </c>
      <c r="B11" s="31"/>
      <c r="C11" s="31"/>
      <c r="D11" s="32"/>
      <c r="E11" s="33">
        <f t="shared" ref="E11:AD11" si="1">SUM(E4:E10)</f>
        <v>8294</v>
      </c>
      <c r="F11" s="33">
        <f t="shared" si="1"/>
        <v>3252</v>
      </c>
      <c r="G11" s="33">
        <f t="shared" si="1"/>
        <v>16726</v>
      </c>
      <c r="H11" s="33">
        <f t="shared" si="1"/>
        <v>7367</v>
      </c>
      <c r="I11" s="33">
        <f t="shared" si="1"/>
        <v>24330</v>
      </c>
      <c r="J11" s="33">
        <f t="shared" si="1"/>
        <v>9995</v>
      </c>
      <c r="K11" s="33">
        <f t="shared" si="1"/>
        <v>33165</v>
      </c>
      <c r="L11" s="33">
        <f t="shared" si="1"/>
        <v>14083</v>
      </c>
      <c r="M11" s="33">
        <f t="shared" si="1"/>
        <v>38670</v>
      </c>
      <c r="N11" s="33">
        <f t="shared" si="1"/>
        <v>19823</v>
      </c>
      <c r="O11" s="33">
        <f t="shared" si="1"/>
        <v>161589</v>
      </c>
      <c r="P11" s="33">
        <f t="shared" si="1"/>
        <v>68270</v>
      </c>
      <c r="Q11" s="33">
        <f t="shared" si="1"/>
        <v>236554</v>
      </c>
      <c r="R11" s="33">
        <f t="shared" si="1"/>
        <v>86293</v>
      </c>
      <c r="S11" s="33">
        <f t="shared" si="1"/>
        <v>211505</v>
      </c>
      <c r="T11" s="33">
        <f t="shared" si="1"/>
        <v>95169</v>
      </c>
      <c r="U11" s="33">
        <f t="shared" si="1"/>
        <v>134527</v>
      </c>
      <c r="V11" s="33">
        <f t="shared" si="1"/>
        <v>48119</v>
      </c>
      <c r="W11" s="33">
        <f t="shared" si="1"/>
        <v>34390</v>
      </c>
      <c r="X11" s="33">
        <f t="shared" si="1"/>
        <v>13920</v>
      </c>
      <c r="Y11" s="33">
        <f t="shared" si="1"/>
        <v>16434</v>
      </c>
      <c r="Z11" s="33">
        <f t="shared" si="1"/>
        <v>8857</v>
      </c>
      <c r="AA11" s="33">
        <f t="shared" si="1"/>
        <v>15577</v>
      </c>
      <c r="AB11" s="33">
        <f t="shared" si="1"/>
        <v>6850</v>
      </c>
      <c r="AC11" s="33">
        <f t="shared" si="1"/>
        <v>15833</v>
      </c>
      <c r="AD11" s="33">
        <f t="shared" si="1"/>
        <v>6663</v>
      </c>
      <c r="AE11" s="33">
        <f>SUM(AE4:AE10)</f>
        <v>947594</v>
      </c>
      <c r="AF11" s="34">
        <f>SUM(AF4:AF10)</f>
        <v>388661</v>
      </c>
    </row>
    <row r="15" spans="1:32" x14ac:dyDescent="0.25">
      <c r="AB15" t="s">
        <v>23</v>
      </c>
      <c r="AE15">
        <v>641124</v>
      </c>
      <c r="AF15">
        <v>248549</v>
      </c>
    </row>
    <row r="18" spans="28:32" x14ac:dyDescent="0.25">
      <c r="AB18" t="s">
        <v>24</v>
      </c>
      <c r="AE18">
        <v>306470</v>
      </c>
      <c r="AF18">
        <v>140122</v>
      </c>
    </row>
  </sheetData>
  <mergeCells count="20">
    <mergeCell ref="A1:AF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AA2:AB2"/>
    <mergeCell ref="AC2:AD2"/>
    <mergeCell ref="AE2:AF2"/>
    <mergeCell ref="W2:X2"/>
    <mergeCell ref="Y2:Z2"/>
    <mergeCell ref="A11:D11"/>
    <mergeCell ref="O2:P2"/>
    <mergeCell ref="Q2:R2"/>
    <mergeCell ref="S2:T2"/>
    <mergeCell ref="U2:V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Zlatibor</vt:lpstr>
      <vt:lpstr>Kopaonik</vt:lpstr>
      <vt:lpstr>Stara pnaina</vt:lpstr>
      <vt:lpstr>Kopaonik!Print_Area</vt:lpstr>
      <vt:lpstr>'Stara pnaina'!Print_Area</vt:lpstr>
      <vt:lpstr>Zlatibor!Print_Area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Ilić</dc:creator>
  <cp:lastModifiedBy>Vojislav Smiljanić</cp:lastModifiedBy>
  <cp:lastPrinted>2013-09-20T11:12:57Z</cp:lastPrinted>
  <dcterms:created xsi:type="dcterms:W3CDTF">2013-09-20T10:11:01Z</dcterms:created>
  <dcterms:modified xsi:type="dcterms:W3CDTF">2013-09-26T07:45:36Z</dcterms:modified>
</cp:coreProperties>
</file>